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<sst xmlns="http://schemas.openxmlformats.org/spreadsheetml/2006/main" count="28" uniqueCount="28">
  <si>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 xml:space="preserve">    奉新县二〇二一年县级基金预算安排情况表（草案）</t>
  </si>
  <si>
    <t>单位：万元</t>
  </si>
  <si>
    <t>支  出  项  目</t>
  </si>
  <si>
    <t>二○二○年</t>
  </si>
  <si>
    <t>二○二一年
预算数</t>
  </si>
  <si>
    <t>比二○二○年预算数增减%</t>
  </si>
  <si>
    <t>预算数</t>
  </si>
  <si>
    <t>执行数</t>
  </si>
  <si>
    <t>一、文化旅游体育与传媒支出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</si>
  <si>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</si>
  <si>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</si>
  <si>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</si>
  <si>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</si>
  <si>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</si>
  <si>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</si>
  <si>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八、其他支出</t>
  </si>
  <si>
    <t>九、债务还本支出</t>
  </si>
  <si>
    <t>十、债务付息支出</t>
  </si>
  <si>
    <t>十一、债务发行费用支出</t>
  </si>
  <si>
    <t>十二、抗疫特别国债安排的支出</t>
  </si>
  <si>
    <t>基金预算支出合计</t>
  </si>
  <si>
    <t>转移性支出</t>
  </si>
  <si>
    <t xml:space="preserve">  上解上级基金支出</t>
  </si>
  <si>
    <t xml:space="preserve">  补助下级基金支出</t>
  </si>
  <si>
    <t xml:space="preserve">  结转下年</t>
  </si>
  <si>
    <t xml:space="preserve">  调出资金</t>
  </si>
  <si>
    <t xml:space="preserve">  专项债务还本支出</t>
  </si>
  <si>
    <t>基金预算支出总计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</si>
</sst>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_);[Red]\(0\)"/>
    <numFmt numFmtId="178" formatCode="_ * #,##0.0_ ;_ * \-#,##0.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  <scheme val="major"/>
    </font>
    <font>
      <b/>
      <sz val="20"/>
      <name val="宋体"/>
      <charset val="134"/>
      <scheme val="major"/>
    </font>
    <font>
      <sz val="10"/>
      <name val="宋体"/>
      <charset val="134"/>
    </font>
    <font>
      <sz val="12"/>
      <name val="Times New Roman"/>
      <charset val="134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/>
    <xf numFmtId="0" fontId="11" fillId="24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" fillId="0" borderId="0"/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0" borderId="0"/>
    <xf numFmtId="0" fontId="10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1" fillId="0" borderId="0" xfId="46" applyFill="1" applyAlignment="1">
      <alignment vertical="center"/>
    </xf>
    <xf numFmtId="0" fontId="2" fillId="0" borderId="0" xfId="46" applyFont="1" applyFill="1" applyAlignment="1">
      <alignment vertical="center"/>
    </xf>
    <xf numFmtId="0" fontId="1" fillId="0" borderId="0" xfId="46" applyFont="1" applyFill="1" applyAlignment="1">
      <alignment vertical="center"/>
    </xf>
    <xf numFmtId="0" fontId="3" fillId="0" borderId="0" xfId="46" applyFont="1" applyFill="1" applyAlignment="1">
      <alignment vertical="center"/>
    </xf>
    <xf numFmtId="0" fontId="4" fillId="0" borderId="0" xfId="46" applyFont="1" applyFill="1" applyAlignment="1">
      <alignment vertical="center"/>
    </xf>
    <xf numFmtId="0" fontId="1" fillId="0" borderId="0" xfId="0" applyFont="1" applyFill="1" applyAlignment="1"/>
    <xf numFmtId="176" fontId="5" fillId="0" borderId="0" xfId="46" applyNumberFormat="1" applyFont="1" applyFill="1" applyAlignment="1" applyProtection="1">
      <alignment horizontal="center" vertical="center"/>
      <protection locked="0"/>
    </xf>
    <xf numFmtId="176" fontId="6" fillId="0" borderId="0" xfId="46" applyNumberFormat="1" applyFont="1" applyFill="1" applyAlignment="1" applyProtection="1">
      <alignment horizontal="center" vertical="center"/>
      <protection locked="0"/>
    </xf>
    <xf numFmtId="176" fontId="7" fillId="0" borderId="0" xfId="46" applyNumberFormat="1" applyFont="1" applyFill="1" applyAlignment="1" applyProtection="1">
      <alignment vertical="center"/>
      <protection locked="0"/>
    </xf>
    <xf numFmtId="176" fontId="1" fillId="0" borderId="0" xfId="46" applyNumberFormat="1" applyFont="1" applyFill="1" applyAlignment="1" applyProtection="1">
      <alignment vertical="center"/>
      <protection locked="0"/>
    </xf>
    <xf numFmtId="176" fontId="1" fillId="0" borderId="0" xfId="46" applyNumberFormat="1" applyFont="1" applyFill="1" applyAlignment="1" applyProtection="1">
      <alignment horizontal="right" vertical="center"/>
      <protection locked="0"/>
    </xf>
    <xf numFmtId="176" fontId="7" fillId="0" borderId="0" xfId="46" applyNumberFormat="1" applyFont="1" applyFill="1" applyAlignment="1" applyProtection="1">
      <alignment horizontal="right" vertical="center"/>
      <protection locked="0"/>
    </xf>
    <xf numFmtId="177" fontId="1" fillId="0" borderId="1" xfId="53" applyNumberFormat="1" applyFont="1" applyFill="1" applyBorder="1" applyAlignment="1">
      <alignment horizontal="center" vertical="center" wrapText="1"/>
    </xf>
    <xf numFmtId="177" fontId="1" fillId="0" borderId="2" xfId="53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10" fontId="7" fillId="0" borderId="0" xfId="53" applyNumberFormat="1" applyFont="1" applyFill="1" applyBorder="1" applyAlignment="1">
      <alignment horizontal="distributed" vertical="center"/>
    </xf>
    <xf numFmtId="177" fontId="1" fillId="0" borderId="3" xfId="53" applyNumberFormat="1" applyFont="1" applyFill="1" applyBorder="1" applyAlignment="1">
      <alignment horizontal="center" vertical="center" wrapText="1"/>
    </xf>
    <xf numFmtId="177" fontId="8" fillId="0" borderId="2" xfId="53" applyNumberFormat="1" applyFont="1" applyFill="1" applyBorder="1" applyAlignment="1">
      <alignment horizontal="center" vertical="center"/>
    </xf>
    <xf numFmtId="176" fontId="1" fillId="0" borderId="2" xfId="46" applyNumberFormat="1" applyFont="1" applyFill="1" applyBorder="1" applyAlignment="1" applyProtection="1">
      <alignment vertical="center"/>
      <protection locked="0"/>
    </xf>
    <xf numFmtId="41" fontId="1" fillId="0" borderId="3" xfId="46" applyNumberFormat="1" applyFont="1" applyFill="1" applyBorder="1" applyAlignment="1" applyProtection="1">
      <alignment horizontal="right" vertical="center" wrapText="1"/>
    </xf>
    <xf numFmtId="43" fontId="1" fillId="0" borderId="2" xfId="43" applyNumberFormat="1" applyFont="1" applyFill="1" applyBorder="1" applyAlignment="1">
      <alignment horizontal="center" vertical="center" wrapText="1"/>
    </xf>
    <xf numFmtId="43" fontId="7" fillId="0" borderId="0" xfId="2" applyNumberFormat="1" applyFont="1" applyFill="1" applyBorder="1" applyAlignment="1">
      <alignment horizontal="center" vertical="center" wrapText="1"/>
    </xf>
    <xf numFmtId="41" fontId="1" fillId="0" borderId="2" xfId="46" applyNumberFormat="1" applyFont="1" applyFill="1" applyBorder="1" applyAlignment="1" applyProtection="1">
      <alignment horizontal="right" vertical="center" wrapText="1"/>
    </xf>
    <xf numFmtId="178" fontId="1" fillId="0" borderId="2" xfId="43" applyNumberFormat="1" applyFont="1" applyFill="1" applyBorder="1" applyAlignment="1">
      <alignment horizontal="center" vertical="center" wrapText="1"/>
    </xf>
    <xf numFmtId="176" fontId="1" fillId="0" borderId="0" xfId="46" applyNumberFormat="1" applyFont="1" applyFill="1" applyAlignment="1">
      <alignment vertical="center"/>
    </xf>
    <xf numFmtId="41" fontId="1" fillId="0" borderId="2" xfId="46" applyNumberFormat="1" applyFont="1" applyFill="1" applyBorder="1" applyAlignment="1" applyProtection="1">
      <alignment horizontal="right" vertical="center"/>
      <protection locked="0"/>
    </xf>
    <xf numFmtId="176" fontId="3" fillId="0" borderId="2" xfId="46" applyNumberFormat="1" applyFont="1" applyFill="1" applyBorder="1" applyAlignment="1" applyProtection="1">
      <alignment horizontal="center" vertical="center"/>
      <protection locked="0"/>
    </xf>
    <xf numFmtId="41" fontId="3" fillId="0" borderId="2" xfId="46" applyNumberFormat="1" applyFont="1" applyFill="1" applyBorder="1" applyAlignment="1" applyProtection="1">
      <alignment vertical="center"/>
    </xf>
    <xf numFmtId="176" fontId="3" fillId="0" borderId="2" xfId="46" applyNumberFormat="1" applyFont="1" applyFill="1" applyBorder="1" applyAlignment="1" applyProtection="1">
      <alignment horizontal="left" vertical="center"/>
      <protection locked="0"/>
    </xf>
    <xf numFmtId="41" fontId="3" fillId="0" borderId="2" xfId="46" applyNumberFormat="1" applyFont="1" applyFill="1" applyBorder="1" applyAlignment="1" applyProtection="1">
      <alignment vertical="center" wrapText="1"/>
    </xf>
    <xf numFmtId="41" fontId="1" fillId="0" borderId="2" xfId="46" applyNumberFormat="1" applyFont="1" applyFill="1" applyBorder="1" applyAlignment="1" applyProtection="1">
      <alignment vertical="center" wrapText="1"/>
    </xf>
    <xf numFmtId="41" fontId="1" fillId="0" borderId="2" xfId="46" applyNumberFormat="1" applyFont="1" applyFill="1" applyBorder="1" applyAlignment="1" applyProtection="1">
      <alignment vertical="center" wrapText="1"/>
      <protection locked="0"/>
    </xf>
    <xf numFmtId="41" fontId="1" fillId="0" borderId="2" xfId="46" applyNumberFormat="1" applyFont="1" applyFill="1" applyBorder="1" applyAlignment="1" applyProtection="1">
      <alignment horizontal="right" vertical="center" wrapText="1"/>
      <protection locked="0"/>
    </xf>
    <xf numFmtId="41" fontId="1" fillId="0" borderId="2" xfId="46" applyNumberFormat="1" applyFont="1" applyFill="1" applyBorder="1" applyAlignment="1" applyProtection="1">
      <alignment horizontal="center" vertical="center" wrapText="1"/>
      <protection locked="0"/>
    </xf>
    <xf numFmtId="43" fontId="7" fillId="0" borderId="0" xfId="46" applyNumberFormat="1" applyFont="1" applyFill="1" applyBorder="1" applyAlignment="1" applyProtection="1">
      <alignment horizontal="center" vertical="center" wrapText="1"/>
    </xf>
    <xf numFmtId="41" fontId="9" fillId="0" borderId="2" xfId="46" applyNumberFormat="1" applyFont="1" applyFill="1" applyBorder="1" applyAlignment="1" applyProtection="1">
      <alignment horizontal="right" vertical="center"/>
      <protection locked="0"/>
    </xf>
    <xf numFmtId="41" fontId="3" fillId="0" borderId="2" xfId="46" applyNumberFormat="1" applyFont="1" applyFill="1" applyBorder="1" applyAlignment="1" applyProtection="1">
      <alignment horizontal="right" vertical="center" shrinkToFit="1"/>
    </xf>
    <xf numFmtId="43" fontId="4" fillId="0" borderId="0" xfId="43" applyNumberFormat="1" applyFont="1" applyFill="1" applyBorder="1" applyAlignment="1">
      <alignment horizontal="center" vertical="center" shrinkToFit="1"/>
    </xf>
    <xf numFmtId="0" fontId="1" fillId="0" borderId="4" xfId="46" applyFont="1" applyFill="1" applyBorder="1" applyAlignment="1">
      <alignment vertical="center" wrapText="1"/>
    </xf>
    <xf numFmtId="0" fontId="1" fillId="0" borderId="0" xfId="46" applyFont="1" applyFill="1" applyBorder="1" applyAlignment="1">
      <alignment vertical="center" wrapText="1"/>
    </xf>
    <xf numFmtId="0" fontId="7" fillId="0" borderId="0" xfId="46" applyFont="1" applyFill="1" applyAlignment="1">
      <alignment vertical="center"/>
    </xf>
  </cellXfs>
  <cellStyles count="54">
    <cellStyle name="常规" xfId="0" builtinId="0"/>
    <cellStyle name="货币[0]" xfId="1" builtinId="7"/>
    <cellStyle name="常规_市本级2015年国资预算总表_宜春市二O一九年预算安排情况表（空表，有公式）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_省下发2009年预算表（附件一）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常规_市本级_宜春市二O一九年预算安排情况表（空表，有公式）" xfId="43"/>
    <cellStyle name="20% - 强调文字颜色 4" xfId="44" builtinId="42"/>
    <cellStyle name="40% - 强调文字颜色 4" xfId="45" builtinId="43"/>
    <cellStyle name="常规_省下发2009年预算表（附件一）_宜春市二O一九年预算安排情况表（空表，有公式）" xfId="46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2003年人大预算表（全省）_宜春市二O一九年预算安排情况表（空表，有公式）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95"/>
  <sheetViews>
    <sheetView tabSelected="1" zoomScale="145" zoomScaleNormal="145" workbookViewId="0">
      <selection activeCell="G18" sqref="G18"/>
    </sheetView>
  </sheetViews>
  <sheetFormatPr defaultColWidth="9" defaultRowHeight="14.25"/>
  <cols>
    <col min="1" max="1" width="28.825" style="1" customWidth="1"/>
    <col min="2" max="2" width="9.4" style="1" customWidth="1"/>
    <col min="3" max="3" width="10.5833333333333" style="1" customWidth="1"/>
    <col min="4" max="4" width="11.3583333333333" style="3" customWidth="1"/>
    <col min="5" max="5" width="14.875" style="3" customWidth="1"/>
    <col min="6" max="6" width="9.625" style="1" customWidth="1"/>
    <col min="7" max="16377" width="9" style="1"/>
    <col min="16378" max="16379" width="9" style="6"/>
  </cols>
  <sheetData>
    <row r="1" s="1" customFormat="1" ht="35.25" customHeight="1" spans="1:16379">
      <c r="A1" s="7" t="s">
        <v>0</v>
      </c>
      <c r="B1" s="7"/>
      <c r="C1" s="7"/>
      <c r="D1" s="7"/>
      <c r="E1" s="7"/>
      <c r="F1" s="8"/>
      <c r="G1" s="8"/>
      <c r="H1" s="8"/>
      <c r="I1" s="8"/>
      <c r="J1" s="8"/>
      <c r="XEX1" s="6"/>
      <c r="XEY1" s="6"/>
    </row>
    <row r="2" s="1" customFormat="1" ht="17" customHeight="1" spans="1:16379">
      <c r="A2" s="9"/>
      <c r="B2" s="9"/>
      <c r="C2" s="9"/>
      <c r="D2" s="10"/>
      <c r="E2" s="11" t="s">
        <v>1</v>
      </c>
      <c r="F2" s="12"/>
      <c r="XEX2" s="6"/>
      <c r="XEY2" s="6"/>
    </row>
    <row r="3" s="2" customFormat="1" ht="24" customHeight="1" spans="1:6">
      <c r="A3" s="13" t="s">
        <v>2</v>
      </c>
      <c r="B3" s="14" t="s">
        <v>3</v>
      </c>
      <c r="C3" s="14"/>
      <c r="D3" s="14" t="s">
        <v>4</v>
      </c>
      <c r="E3" s="15" t="s">
        <v>5</v>
      </c>
      <c r="F3" s="16"/>
    </row>
    <row r="4" s="2" customFormat="1" ht="26" customHeight="1" spans="1:6">
      <c r="A4" s="17"/>
      <c r="B4" s="14" t="s">
        <v>6</v>
      </c>
      <c r="C4" s="14" t="s">
        <v>7</v>
      </c>
      <c r="D4" s="18"/>
      <c r="E4" s="15"/>
      <c r="F4" s="16"/>
    </row>
    <row r="5" s="3" customFormat="1" ht="19" customHeight="1" spans="1:6">
      <c r="A5" s="19" t="s">
        <v>8</v>
      </c>
      <c r="B5" s="20">
        <v>0</v>
      </c>
      <c r="C5" s="20">
        <v>9</v>
      </c>
      <c r="D5" s="20">
        <v>0</v>
      </c>
      <c r="E5" s="21"/>
      <c r="F5" s="22"/>
    </row>
    <row r="6" s="3" customFormat="1" ht="19" customHeight="1" spans="1:6">
      <c r="A6" s="19" t="s">
        <v>9</v>
      </c>
      <c r="B6" s="23">
        <v>0</v>
      </c>
      <c r="C6" s="23">
        <v>1165</v>
      </c>
      <c r="D6" s="23">
        <v>2</v>
      </c>
      <c r="E6" s="24"/>
      <c r="F6" s="22"/>
    </row>
    <row r="7" s="3" customFormat="1" ht="19" customHeight="1" spans="1:6">
      <c r="A7" s="19" t="s">
        <v>10</v>
      </c>
      <c r="B7" s="23">
        <v>0</v>
      </c>
      <c r="C7" s="23">
        <v>0</v>
      </c>
      <c r="D7" s="23">
        <v>0</v>
      </c>
      <c r="E7" s="24"/>
      <c r="F7" s="22"/>
    </row>
    <row r="8" s="3" customFormat="1" ht="19" customHeight="1" spans="1:6">
      <c r="A8" s="19" t="s">
        <v>11</v>
      </c>
      <c r="B8" s="23">
        <v>90836</v>
      </c>
      <c r="C8" s="23">
        <v>164138</v>
      </c>
      <c r="D8" s="23">
        <v>14591</v>
      </c>
      <c r="E8" s="24">
        <f>(D8-B8)/B8*100</f>
        <v>-83.9369853362103</v>
      </c>
      <c r="F8" s="22"/>
    </row>
    <row r="9" s="3" customFormat="1" ht="19" customHeight="1" spans="1:6">
      <c r="A9" s="19" t="s">
        <v>12</v>
      </c>
      <c r="B9" s="23">
        <v>0</v>
      </c>
      <c r="C9" s="23">
        <v>650</v>
      </c>
      <c r="D9" s="23">
        <v>0</v>
      </c>
      <c r="E9" s="24"/>
      <c r="F9" s="22"/>
    </row>
    <row r="10" s="3" customFormat="1" ht="19" customHeight="1" spans="1:6">
      <c r="A10" s="19" t="s">
        <v>13</v>
      </c>
      <c r="B10" s="23">
        <v>0</v>
      </c>
      <c r="C10" s="23">
        <v>0</v>
      </c>
      <c r="D10" s="23">
        <v>0</v>
      </c>
      <c r="E10" s="24"/>
      <c r="F10" s="22"/>
    </row>
    <row r="11" s="3" customFormat="1" ht="19" customHeight="1" spans="1:6">
      <c r="A11" s="19" t="s">
        <v>14</v>
      </c>
      <c r="B11" s="23">
        <v>0</v>
      </c>
      <c r="C11" s="23">
        <v>0</v>
      </c>
      <c r="D11" s="23">
        <v>0</v>
      </c>
      <c r="E11" s="24"/>
      <c r="F11" s="22"/>
    </row>
    <row r="12" s="3" customFormat="1" ht="19" customHeight="1" spans="1:6">
      <c r="A12" s="19" t="s">
        <v>15</v>
      </c>
      <c r="B12" s="23">
        <v>200</v>
      </c>
      <c r="C12" s="23">
        <v>70218</v>
      </c>
      <c r="D12" s="23">
        <v>818</v>
      </c>
      <c r="E12" s="24">
        <f t="shared" ref="E12:E15" si="0">(D12-B12)/B12*100</f>
        <v>309</v>
      </c>
      <c r="F12" s="22"/>
    </row>
    <row r="13" s="3" customFormat="1" ht="19" customHeight="1" spans="1:7">
      <c r="A13" s="19" t="s">
        <v>16</v>
      </c>
      <c r="B13" s="23">
        <v>1536</v>
      </c>
      <c r="C13" s="23">
        <v>0</v>
      </c>
      <c r="D13" s="23">
        <v>4800</v>
      </c>
      <c r="E13" s="24"/>
      <c r="F13" s="22"/>
      <c r="G13" s="25"/>
    </row>
    <row r="14" s="3" customFormat="1" ht="19" customHeight="1" spans="1:7">
      <c r="A14" s="19" t="s">
        <v>17</v>
      </c>
      <c r="B14" s="23">
        <v>3564</v>
      </c>
      <c r="C14" s="23">
        <v>4329</v>
      </c>
      <c r="D14" s="23">
        <v>6400</v>
      </c>
      <c r="E14" s="24">
        <f t="shared" si="0"/>
        <v>79.5735129068462</v>
      </c>
      <c r="F14" s="22"/>
      <c r="G14" s="25"/>
    </row>
    <row r="15" s="3" customFormat="1" ht="19" customHeight="1" spans="1:7">
      <c r="A15" s="19" t="s">
        <v>18</v>
      </c>
      <c r="B15" s="23">
        <v>0</v>
      </c>
      <c r="C15" s="23">
        <v>96</v>
      </c>
      <c r="D15" s="23">
        <v>0</v>
      </c>
      <c r="E15" s="24"/>
      <c r="F15" s="22"/>
      <c r="G15" s="25"/>
    </row>
    <row r="16" s="3" customFormat="1" ht="19" customHeight="1" spans="1:7">
      <c r="A16" s="19" t="s">
        <v>19</v>
      </c>
      <c r="B16" s="23">
        <v>0</v>
      </c>
      <c r="C16" s="23">
        <v>14306</v>
      </c>
      <c r="D16" s="23">
        <v>3294</v>
      </c>
      <c r="E16" s="24"/>
      <c r="F16" s="22"/>
      <c r="G16" s="25"/>
    </row>
    <row r="17" s="3" customFormat="1" ht="19" customHeight="1" spans="1:7">
      <c r="A17" s="19"/>
      <c r="B17" s="26"/>
      <c r="C17" s="26"/>
      <c r="D17" s="26"/>
      <c r="E17" s="24"/>
      <c r="F17" s="22"/>
      <c r="G17" s="25"/>
    </row>
    <row r="18" s="3" customFormat="1" ht="19" customHeight="1" spans="1:6">
      <c r="A18" s="19"/>
      <c r="B18" s="26"/>
      <c r="C18" s="26"/>
      <c r="D18" s="26"/>
      <c r="E18" s="24"/>
      <c r="F18" s="22"/>
    </row>
    <row r="19" s="3" customFormat="1" ht="15" hidden="1" customHeight="1" spans="1:6">
      <c r="A19" s="19"/>
      <c r="B19" s="26"/>
      <c r="C19" s="26"/>
      <c r="D19" s="26"/>
      <c r="E19" s="24"/>
      <c r="F19" s="22"/>
    </row>
    <row r="20" s="3" customFormat="1" ht="15" hidden="1" customHeight="1" spans="1:6">
      <c r="A20" s="19"/>
      <c r="B20" s="26"/>
      <c r="C20" s="26"/>
      <c r="D20" s="26"/>
      <c r="E20" s="24"/>
      <c r="F20" s="22"/>
    </row>
    <row r="21" s="3" customFormat="1" ht="19" customHeight="1" spans="1:6">
      <c r="A21" s="19"/>
      <c r="B21" s="26"/>
      <c r="C21" s="26"/>
      <c r="D21" s="26"/>
      <c r="E21" s="24"/>
      <c r="F21" s="22"/>
    </row>
    <row r="22" s="3" customFormat="1" ht="19" customHeight="1" spans="1:6">
      <c r="A22" s="27" t="s">
        <v>20</v>
      </c>
      <c r="B22" s="28">
        <f>SUM(B5:B15)</f>
        <v>96136</v>
      </c>
      <c r="C22" s="28">
        <f>SUM(C5:C21)</f>
        <v>254911</v>
      </c>
      <c r="D22" s="28">
        <f>SUM(D5:D21)</f>
        <v>29905</v>
      </c>
      <c r="E22" s="24">
        <f t="shared" ref="E22:E24" si="1">(D22-B22)/B22*100</f>
        <v>-68.8930265457269</v>
      </c>
      <c r="F22" s="22"/>
    </row>
    <row r="23" s="3" customFormat="1" ht="19" customHeight="1" spans="1:6">
      <c r="A23" s="29" t="s">
        <v>21</v>
      </c>
      <c r="B23" s="30">
        <f>B24+B25+B26+B27+B29</f>
        <v>13503</v>
      </c>
      <c r="C23" s="30">
        <f>C24+C25+C26+C27+C28</f>
        <v>61115</v>
      </c>
      <c r="D23" s="30">
        <f>D24+D25+D26+D27+D29</f>
        <v>46604</v>
      </c>
      <c r="E23" s="24">
        <f t="shared" si="1"/>
        <v>245.13811745538</v>
      </c>
      <c r="F23" s="22"/>
    </row>
    <row r="24" s="3" customFormat="1" ht="19" customHeight="1" spans="1:6">
      <c r="A24" s="19" t="s">
        <v>22</v>
      </c>
      <c r="B24" s="31">
        <v>1000</v>
      </c>
      <c r="C24" s="31">
        <v>4249</v>
      </c>
      <c r="D24" s="32">
        <v>1400</v>
      </c>
      <c r="E24" s="24">
        <f t="shared" si="1"/>
        <v>40</v>
      </c>
      <c r="F24" s="22"/>
    </row>
    <row r="25" s="4" customFormat="1" ht="19" customHeight="1" spans="1:6">
      <c r="A25" s="19" t="s">
        <v>23</v>
      </c>
      <c r="B25" s="33"/>
      <c r="C25" s="33"/>
      <c r="D25" s="34"/>
      <c r="E25" s="24"/>
      <c r="F25" s="22"/>
    </row>
    <row r="26" s="3" customFormat="1" ht="19" customHeight="1" spans="1:6">
      <c r="A26" s="19" t="s">
        <v>24</v>
      </c>
      <c r="B26" s="34">
        <v>2</v>
      </c>
      <c r="C26" s="33">
        <v>4360</v>
      </c>
      <c r="D26" s="34"/>
      <c r="E26" s="24">
        <f t="shared" ref="E26:E30" si="2">(D26-B26)/B26*100</f>
        <v>-100</v>
      </c>
      <c r="F26" s="22"/>
    </row>
    <row r="27" s="3" customFormat="1" ht="19" customHeight="1" spans="1:6">
      <c r="A27" s="19" t="s">
        <v>25</v>
      </c>
      <c r="B27" s="34">
        <v>12501</v>
      </c>
      <c r="C27" s="33">
        <v>48100</v>
      </c>
      <c r="D27" s="34">
        <v>45204</v>
      </c>
      <c r="E27" s="24">
        <f t="shared" si="2"/>
        <v>261.60307175426</v>
      </c>
      <c r="F27" s="22"/>
    </row>
    <row r="28" s="3" customFormat="1" ht="19" customHeight="1" spans="1:6">
      <c r="A28" s="19" t="s">
        <v>26</v>
      </c>
      <c r="B28" s="23"/>
      <c r="C28" s="23">
        <v>4406</v>
      </c>
      <c r="D28" s="23"/>
      <c r="E28" s="24"/>
      <c r="F28" s="35"/>
    </row>
    <row r="29" s="3" customFormat="1" ht="19" customHeight="1" spans="1:6">
      <c r="A29" s="19"/>
      <c r="B29" s="26"/>
      <c r="C29" s="36"/>
      <c r="D29" s="26"/>
      <c r="E29" s="24"/>
      <c r="F29" s="35"/>
    </row>
    <row r="30" s="3" customFormat="1" ht="19" customHeight="1" spans="1:6">
      <c r="A30" s="27" t="s">
        <v>27</v>
      </c>
      <c r="B30" s="37">
        <f>SUM(B22:B23)</f>
        <v>109639</v>
      </c>
      <c r="C30" s="37">
        <f>SUM(C22:C23)</f>
        <v>316026</v>
      </c>
      <c r="D30" s="37">
        <f>SUM(D22:D23)</f>
        <v>76509</v>
      </c>
      <c r="E30" s="24">
        <f t="shared" si="2"/>
        <v>-30.2173496657211</v>
      </c>
      <c r="F30" s="38"/>
    </row>
    <row r="31" s="3" customFormat="1" ht="32.25" customHeight="1" spans="1:6">
      <c r="A31" s="39"/>
      <c r="B31" s="39"/>
      <c r="C31" s="39"/>
      <c r="D31" s="39"/>
      <c r="E31" s="39"/>
      <c r="F31" s="40"/>
    </row>
    <row r="32" s="5" customFormat="1" ht="15" customHeight="1" spans="1:6">
      <c r="A32" s="41"/>
      <c r="B32" s="41"/>
      <c r="C32" s="41"/>
      <c r="D32" s="41"/>
      <c r="E32" s="41"/>
      <c r="F32" s="41"/>
    </row>
    <row r="33" s="3" customFormat="1" ht="15" customHeight="1" spans="1:6">
      <c r="A33" s="1"/>
      <c r="B33" s="1"/>
      <c r="C33" s="1"/>
      <c r="F33" s="1"/>
    </row>
    <row r="34" s="3" customFormat="1" ht="15" customHeight="1" spans="1:6">
      <c r="A34" s="1"/>
      <c r="B34" s="1"/>
      <c r="C34" s="1"/>
      <c r="F34" s="1"/>
    </row>
    <row r="35" s="3" customFormat="1" ht="15" hidden="1" customHeight="1" spans="1:6">
      <c r="A35" s="1"/>
      <c r="B35" s="1"/>
      <c r="C35" s="1"/>
      <c r="F35" s="1"/>
    </row>
    <row r="36" s="3" customFormat="1" ht="15" customHeight="1" spans="1:6">
      <c r="A36" s="1"/>
      <c r="B36" s="1"/>
      <c r="C36" s="1"/>
      <c r="F36" s="1"/>
    </row>
    <row r="37" s="3" customFormat="1" ht="15" customHeight="1" spans="1:6">
      <c r="A37" s="1"/>
      <c r="B37" s="1"/>
      <c r="C37" s="1"/>
      <c r="F37" s="1"/>
    </row>
    <row r="38" s="3" customFormat="1" ht="15" customHeight="1" spans="1:6">
      <c r="A38" s="1"/>
      <c r="B38" s="1"/>
      <c r="C38" s="1"/>
      <c r="F38" s="1"/>
    </row>
    <row r="39" s="3" customFormat="1" ht="15" customHeight="1" spans="1:6">
      <c r="A39" s="1"/>
      <c r="B39" s="1"/>
      <c r="C39" s="1"/>
      <c r="F39" s="1"/>
    </row>
    <row r="40" s="3" customFormat="1" ht="15" hidden="1" customHeight="1" spans="1:6">
      <c r="A40" s="1"/>
      <c r="B40" s="1"/>
      <c r="C40" s="1"/>
      <c r="F40" s="1"/>
    </row>
    <row r="41" s="4" customFormat="1" ht="15" customHeight="1" spans="1:6">
      <c r="A41" s="1"/>
      <c r="B41" s="1"/>
      <c r="C41" s="1"/>
      <c r="D41" s="3"/>
      <c r="E41" s="3"/>
      <c r="F41" s="1"/>
    </row>
    <row r="42" s="3" customFormat="1" ht="50.25" customHeight="1" spans="1:6">
      <c r="A42" s="1"/>
      <c r="B42" s="1"/>
      <c r="C42" s="1"/>
      <c r="F42" s="1"/>
    </row>
    <row r="43" s="3" customFormat="1" ht="18" customHeight="1" spans="1:6">
      <c r="A43" s="1"/>
      <c r="B43" s="1"/>
      <c r="C43" s="1"/>
      <c r="F43" s="1"/>
    </row>
    <row r="44" s="1" customFormat="1" ht="18" customHeight="1" spans="4:16379">
      <c r="D44" s="3"/>
      <c r="E44" s="3"/>
      <c r="XEX44" s="6"/>
      <c r="XEY44" s="6"/>
    </row>
    <row r="45" s="1" customFormat="1" ht="18" customHeight="1" spans="4:16379">
      <c r="D45" s="3"/>
      <c r="E45" s="3"/>
      <c r="XEX45" s="6"/>
      <c r="XEY45" s="6"/>
    </row>
    <row r="46" s="1" customFormat="1" ht="18" customHeight="1" spans="4:16379">
      <c r="D46" s="3"/>
      <c r="E46" s="3"/>
      <c r="XEX46" s="6"/>
      <c r="XEY46" s="6"/>
    </row>
    <row r="47" s="1" customFormat="1" ht="18" customHeight="1" spans="4:16379">
      <c r="D47" s="3"/>
      <c r="E47" s="3"/>
      <c r="XEX47" s="6"/>
      <c r="XEY47" s="6"/>
    </row>
    <row r="48" s="1" customFormat="1" ht="18" customHeight="1" spans="4:16379">
      <c r="D48" s="3"/>
      <c r="E48" s="3"/>
      <c r="XEX48" s="6"/>
      <c r="XEY48" s="6"/>
    </row>
    <row r="49" s="1" customFormat="1" ht="18" customHeight="1" spans="4:16379">
      <c r="D49" s="3"/>
      <c r="E49" s="3"/>
      <c r="XEX49" s="6"/>
      <c r="XEY49" s="6"/>
    </row>
    <row r="50" s="1" customFormat="1" ht="18" customHeight="1" spans="4:16379">
      <c r="D50" s="3"/>
      <c r="E50" s="3"/>
      <c r="XEX50" s="6"/>
      <c r="XEY50" s="6"/>
    </row>
    <row r="51" s="1" customFormat="1" ht="18" customHeight="1" spans="4:16379">
      <c r="D51" s="3"/>
      <c r="E51" s="3"/>
      <c r="XEX51" s="6"/>
      <c r="XEY51" s="6"/>
    </row>
    <row r="52" s="1" customFormat="1" ht="18" customHeight="1" spans="4:16379">
      <c r="D52" s="3"/>
      <c r="E52" s="3"/>
      <c r="XEX52" s="6"/>
      <c r="XEY52" s="6"/>
    </row>
    <row r="53" s="1" customFormat="1" ht="18" customHeight="1" spans="4:16379">
      <c r="D53" s="3"/>
      <c r="E53" s="3"/>
      <c r="XEX53" s="6"/>
      <c r="XEY53" s="6"/>
    </row>
    <row r="54" s="1" customFormat="1" ht="18" customHeight="1" spans="4:16379">
      <c r="D54" s="3"/>
      <c r="E54" s="3"/>
      <c r="XEX54" s="6"/>
      <c r="XEY54" s="6"/>
    </row>
    <row r="55" s="1" customFormat="1" ht="18" customHeight="1" spans="4:16379">
      <c r="D55" s="3"/>
      <c r="E55" s="3"/>
      <c r="XEX55" s="6"/>
      <c r="XEY55" s="6"/>
    </row>
    <row r="56" s="1" customFormat="1" ht="18" customHeight="1" spans="4:16379">
      <c r="D56" s="3"/>
      <c r="E56" s="3"/>
      <c r="XEX56" s="6"/>
      <c r="XEY56" s="6"/>
    </row>
    <row r="57" s="1" customFormat="1" ht="18" customHeight="1" spans="4:16379">
      <c r="D57" s="3"/>
      <c r="E57" s="3"/>
      <c r="XEX57" s="6"/>
      <c r="XEY57" s="6"/>
    </row>
    <row r="58" s="1" customFormat="1" ht="18" customHeight="1" spans="4:16379">
      <c r="D58" s="3"/>
      <c r="E58" s="3"/>
      <c r="XEX58" s="6"/>
      <c r="XEY58" s="6"/>
    </row>
    <row r="59" s="1" customFormat="1" ht="18" customHeight="1" spans="4:16379">
      <c r="D59" s="3"/>
      <c r="E59" s="3"/>
      <c r="XEX59" s="6"/>
      <c r="XEY59" s="6"/>
    </row>
    <row r="60" s="1" customFormat="1" ht="18" customHeight="1" spans="4:16379">
      <c r="D60" s="3"/>
      <c r="E60" s="3"/>
      <c r="XEX60" s="6"/>
      <c r="XEY60" s="6"/>
    </row>
    <row r="61" s="1" customFormat="1" ht="18" customHeight="1" spans="4:16379">
      <c r="D61" s="3"/>
      <c r="E61" s="3"/>
      <c r="XEX61" s="6"/>
      <c r="XEY61" s="6"/>
    </row>
    <row r="62" s="1" customFormat="1" ht="18" customHeight="1" spans="4:16379">
      <c r="D62" s="3"/>
      <c r="E62" s="3"/>
      <c r="XEX62" s="6"/>
      <c r="XEY62" s="6"/>
    </row>
    <row r="63" s="1" customFormat="1" ht="18" customHeight="1" spans="4:16379">
      <c r="D63" s="3"/>
      <c r="E63" s="3"/>
      <c r="XEX63" s="6"/>
      <c r="XEY63" s="6"/>
    </row>
    <row r="64" s="1" customFormat="1" ht="18" customHeight="1" spans="4:16379">
      <c r="D64" s="3"/>
      <c r="E64" s="3"/>
      <c r="XEX64" s="6"/>
      <c r="XEY64" s="6"/>
    </row>
    <row r="65" s="1" customFormat="1" ht="18" customHeight="1" spans="4:16379">
      <c r="D65" s="3"/>
      <c r="E65" s="3"/>
      <c r="XEX65" s="6"/>
      <c r="XEY65" s="6"/>
    </row>
    <row r="66" s="1" customFormat="1" ht="18" customHeight="1" spans="4:16379">
      <c r="D66" s="3"/>
      <c r="E66" s="3"/>
      <c r="XEX66" s="6"/>
      <c r="XEY66" s="6"/>
    </row>
    <row r="67" s="1" customFormat="1" ht="18" customHeight="1" spans="4:16379">
      <c r="D67" s="3"/>
      <c r="E67" s="3"/>
      <c r="XEX67" s="6"/>
      <c r="XEY67" s="6"/>
    </row>
    <row r="68" s="1" customFormat="1" ht="18" customHeight="1" spans="4:16379">
      <c r="D68" s="3"/>
      <c r="E68" s="3"/>
      <c r="XEX68" s="6"/>
      <c r="XEY68" s="6"/>
    </row>
    <row r="69" s="1" customFormat="1" ht="18" customHeight="1" spans="4:16379">
      <c r="D69" s="3"/>
      <c r="E69" s="3"/>
      <c r="XEX69" s="6"/>
      <c r="XEY69" s="6"/>
    </row>
    <row r="70" s="1" customFormat="1" ht="18" customHeight="1" spans="4:16379">
      <c r="D70" s="3"/>
      <c r="E70" s="3"/>
      <c r="XEX70" s="6"/>
      <c r="XEY70" s="6"/>
    </row>
    <row r="71" s="1" customFormat="1" ht="18" customHeight="1" spans="4:16379">
      <c r="D71" s="3"/>
      <c r="E71" s="3"/>
      <c r="XEX71" s="6"/>
      <c r="XEY71" s="6"/>
    </row>
    <row r="72" s="1" customFormat="1" ht="18" customHeight="1" spans="4:16379">
      <c r="D72" s="3"/>
      <c r="E72" s="3"/>
      <c r="XEX72" s="6"/>
      <c r="XEY72" s="6"/>
    </row>
    <row r="73" s="1" customFormat="1" ht="18" customHeight="1" spans="4:16379">
      <c r="D73" s="3"/>
      <c r="E73" s="3"/>
      <c r="XEX73" s="6"/>
      <c r="XEY73" s="6"/>
    </row>
    <row r="74" s="1" customFormat="1" ht="18" customHeight="1" spans="4:16379">
      <c r="D74" s="3"/>
      <c r="E74" s="3"/>
      <c r="XEX74" s="6"/>
      <c r="XEY74" s="6"/>
    </row>
    <row r="75" s="1" customFormat="1" ht="18" customHeight="1" spans="4:16379">
      <c r="D75" s="3"/>
      <c r="E75" s="3"/>
      <c r="XEX75" s="6"/>
      <c r="XEY75" s="6"/>
    </row>
    <row r="76" s="1" customFormat="1" ht="18" customHeight="1" spans="4:16379">
      <c r="D76" s="3"/>
      <c r="E76" s="3"/>
      <c r="XEX76" s="6"/>
      <c r="XEY76" s="6"/>
    </row>
    <row r="77" s="1" customFormat="1" ht="18" customHeight="1" spans="4:16379">
      <c r="D77" s="3"/>
      <c r="E77" s="3"/>
      <c r="XEX77" s="6"/>
      <c r="XEY77" s="6"/>
    </row>
    <row r="78" s="1" customFormat="1" ht="18" customHeight="1" spans="4:16379">
      <c r="D78" s="3"/>
      <c r="E78" s="3"/>
      <c r="XEX78" s="6"/>
      <c r="XEY78" s="6"/>
    </row>
    <row r="79" s="1" customFormat="1" ht="18" customHeight="1" spans="4:16379">
      <c r="D79" s="3"/>
      <c r="E79" s="3"/>
      <c r="XEX79" s="6"/>
      <c r="XEY79" s="6"/>
    </row>
    <row r="80" s="1" customFormat="1" ht="18" customHeight="1" spans="4:16379">
      <c r="D80" s="3"/>
      <c r="E80" s="3"/>
      <c r="XEX80" s="6"/>
      <c r="XEY80" s="6"/>
    </row>
    <row r="81" s="1" customFormat="1" ht="18" customHeight="1" spans="4:16379">
      <c r="D81" s="3"/>
      <c r="E81" s="3"/>
      <c r="XEX81" s="6"/>
      <c r="XEY81" s="6"/>
    </row>
    <row r="82" s="1" customFormat="1" ht="18" customHeight="1" spans="4:16379">
      <c r="D82" s="3"/>
      <c r="E82" s="3"/>
      <c r="XEX82" s="6"/>
      <c r="XEY82" s="6"/>
    </row>
    <row r="83" s="1" customFormat="1" ht="18" customHeight="1" spans="4:16379">
      <c r="D83" s="3"/>
      <c r="E83" s="3"/>
      <c r="XEX83" s="6"/>
      <c r="XEY83" s="6"/>
    </row>
    <row r="84" s="1" customFormat="1" ht="18" customHeight="1" spans="4:16379">
      <c r="D84" s="3"/>
      <c r="E84" s="3"/>
      <c r="XEX84" s="6"/>
      <c r="XEY84" s="6"/>
    </row>
    <row r="85" s="1" customFormat="1" ht="18" customHeight="1" spans="4:16379">
      <c r="D85" s="3"/>
      <c r="E85" s="3"/>
      <c r="XEX85" s="6"/>
      <c r="XEY85" s="6"/>
    </row>
    <row r="86" s="1" customFormat="1" ht="18" customHeight="1" spans="4:16379">
      <c r="D86" s="3"/>
      <c r="E86" s="3"/>
      <c r="XEX86" s="6"/>
      <c r="XEY86" s="6"/>
    </row>
    <row r="87" s="1" customFormat="1" ht="18" customHeight="1" spans="4:16379">
      <c r="D87" s="3"/>
      <c r="E87" s="3"/>
      <c r="XEX87" s="6"/>
      <c r="XEY87" s="6"/>
    </row>
    <row r="88" s="1" customFormat="1" ht="18" customHeight="1" spans="4:16379">
      <c r="D88" s="3"/>
      <c r="E88" s="3"/>
      <c r="XEX88" s="6"/>
      <c r="XEY88" s="6"/>
    </row>
    <row r="89" s="1" customFormat="1" ht="18" customHeight="1" spans="4:16379">
      <c r="D89" s="3"/>
      <c r="E89" s="3"/>
      <c r="XEX89" s="6"/>
      <c r="XEY89" s="6"/>
    </row>
    <row r="90" s="1" customFormat="1" ht="18" customHeight="1" spans="4:16379">
      <c r="D90" s="3"/>
      <c r="E90" s="3"/>
      <c r="XEX90" s="6"/>
      <c r="XEY90" s="6"/>
    </row>
    <row r="91" s="1" customFormat="1" ht="18" customHeight="1" spans="4:16379">
      <c r="D91" s="3"/>
      <c r="E91" s="3"/>
      <c r="XEX91" s="6"/>
      <c r="XEY91" s="6"/>
    </row>
    <row r="92" s="1" customFormat="1" ht="18" customHeight="1" spans="4:16379">
      <c r="D92" s="3"/>
      <c r="E92" s="3"/>
      <c r="XEX92" s="6"/>
      <c r="XEY92" s="6"/>
    </row>
    <row r="93" s="1" customFormat="1" ht="18" customHeight="1" spans="4:16379">
      <c r="D93" s="3"/>
      <c r="E93" s="3"/>
      <c r="XEX93" s="6"/>
      <c r="XEY93" s="6"/>
    </row>
    <row r="94" s="1" customFormat="1" ht="18" customHeight="1" spans="4:16379">
      <c r="D94" s="3"/>
      <c r="E94" s="3"/>
      <c r="XEX94" s="6"/>
      <c r="XEY94" s="6"/>
    </row>
    <row r="95" s="1" customFormat="1" ht="18" customHeight="1" spans="4:16379">
      <c r="D95" s="3"/>
      <c r="E95" s="3"/>
      <c r="XEX95" s="6"/>
      <c r="XEY95" s="6"/>
    </row>
  </sheetData>
  <mergeCells count="5">
    <mergeCell ref="A1:E1"/>
    <mergeCell ref="B3:C3"/>
    <mergeCell ref="A3:A4"/>
    <mergeCell ref="D3:D4"/>
    <mergeCell ref="E3:E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2020-06-02T07:05:00Z</dcterms:created>
  <dcterms:modified xsi:type="dcterms:W3CDTF">2021-02-07T03:08:13Z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