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<sst xmlns="http://schemas.openxmlformats.org/spreadsheetml/2006/main" count="48" uniqueCount="46">
  <si>
    <t>奉新县二〇二一年全县一般公共预算安排情况表（草案）</t>
  </si>
  <si>
    <t xml:space="preserve">        单位：万元</t>
  </si>
  <si>
    <t>支  出  项  目</t>
  </si>
  <si>
    <t>二○二○年</t>
  </si>
  <si>
    <t>二○二一年
预算数</t>
  </si>
  <si>
    <t>比二〇二〇年预算数增减%</t>
  </si>
  <si>
    <t>预算数</t>
  </si>
  <si>
    <t>执行数</t>
  </si>
  <si>
    <t>一、一般公共服务支出</t>
  </si>
  <si>
    <t>二、外交支出</t>
  </si>
  <si>
    <t>三、国防支出</t>
  </si>
  <si>
    <t>四、公共安全支出</t>
  </si>
  <si>
    <t>五、教育支出</t>
  </si>
  <si>
    <t>六、科学技术支出</t>
  </si>
  <si>
    <t>七、文化旅游体育与传媒支出</t>
  </si>
  <si>
    <t>八、社会保障和就业支出</t>
  </si>
  <si>
    <t>九、卫生健康支出</t>
  </si>
  <si>
    <t>十、节能环保支出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</si>
  <si>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</si>
  <si>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</si>
  <si>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</si>
  <si>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</si>
  <si>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</si>
  <si>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</si>
  <si>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</si>
  <si>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</si>
  <si>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</si>
  <si>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</si>
  <si>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</si>
  <si>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</si>
  <si>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</si>
  <si>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二十四、债务付息支出</t>
  </si>
  <si>
    <t>二十五、债务发行费用支出</t>
  </si>
  <si>
    <t>一般公共预算支出合计</t>
  </si>
  <si>
    <t>转移性支出</t>
  </si>
  <si>
    <t>补助下级支出</t>
  </si>
  <si>
    <t>返还性支出</t>
  </si>
  <si>
    <t>一般性转移支付</t>
  </si>
  <si>
    <t>专项转移支付</t>
  </si>
  <si>
    <t>上解上级支出</t>
  </si>
  <si>
    <t>调出资金</t>
  </si>
  <si>
    <t/>
  </si>
  <si>
    <t>结转下年</t>
  </si>
  <si>
    <t>一般债务还本支出</t>
  </si>
  <si>
    <t>安排预算稳定调节基金</t>
  </si>
  <si>
    <t>一般公共预算支出总计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</si>
</sst>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_ * #,##0.0_ ;_ * \-#,##0.0_ ;_ * &quot;-&quot;_ ;_ @_ "/>
    <numFmt numFmtId="177" formatCode="0_);[Red]\(0\)"/>
  </numFmts>
  <fonts count="30">
    <font>
      <sz val="11"/>
      <color theme="1"/>
      <name val="宋体"/>
      <charset val="134"/>
      <scheme val="minor"/>
    </font>
    <font>
      <sz val="22"/>
      <name val="宋体"/>
      <charset val="134"/>
    </font>
    <font>
      <sz val="12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sz val="12"/>
      <color rgb="FFFF0000"/>
      <name val="宋体"/>
      <charset val="134"/>
    </font>
    <font>
      <b/>
      <sz val="16"/>
      <name val="宋体"/>
      <charset val="134"/>
      <scheme val="major"/>
    </font>
    <font>
      <sz val="22"/>
      <color rgb="FFFF0000"/>
      <name val="宋体"/>
      <charset val="134"/>
    </font>
    <font>
      <sz val="12"/>
      <name val="Times New Roman"/>
      <charset val="134"/>
    </font>
    <font>
      <sz val="10"/>
      <color rgb="FFFF0000"/>
      <name val="宋体"/>
      <charset val="134"/>
    </font>
    <font>
      <b/>
      <sz val="12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5" fillId="20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5" borderId="10" applyNumberFormat="0" applyFont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4" borderId="7" applyNumberFormat="0" applyAlignment="0" applyProtection="0">
      <alignment vertical="center"/>
    </xf>
    <xf numFmtId="0" fontId="20" fillId="4" borderId="8" applyNumberFormat="0" applyAlignment="0" applyProtection="0">
      <alignment vertical="center"/>
    </xf>
    <xf numFmtId="0" fontId="12" fillId="3" borderId="6" applyNumberFormat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" fillId="0" borderId="0"/>
    <xf numFmtId="0" fontId="22" fillId="27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</cellStyleXfs>
  <cellXfs count="40">
    <xf numFmtId="0" fontId="0" fillId="0" borderId="0" xfId="0">
      <alignment vertical="center"/>
    </xf>
    <xf numFmtId="0" fontId="1" fillId="0" borderId="0" xfId="41" applyFont="1" applyFill="1" applyAlignment="1">
      <alignment vertical="center"/>
    </xf>
    <xf numFmtId="0" fontId="2" fillId="0" borderId="0" xfId="41" applyFill="1"/>
    <xf numFmtId="0" fontId="3" fillId="0" borderId="0" xfId="41" applyFont="1" applyFill="1" applyAlignment="1">
      <alignment vertical="center"/>
    </xf>
    <xf numFmtId="0" fontId="4" fillId="0" borderId="0" xfId="41" applyFont="1" applyFill="1" applyAlignment="1">
      <alignment vertical="center"/>
    </xf>
    <xf numFmtId="0" fontId="4" fillId="0" borderId="0" xfId="41" applyFont="1" applyFill="1"/>
    <xf numFmtId="0" fontId="2" fillId="0" borderId="0" xfId="41" applyFont="1" applyFill="1"/>
    <xf numFmtId="0" fontId="5" fillId="0" borderId="0" xfId="41" applyFont="1" applyFill="1"/>
    <xf numFmtId="0" fontId="2" fillId="0" borderId="0" xfId="0" applyFont="1" applyFill="1" applyAlignment="1"/>
    <xf numFmtId="0" fontId="6" fillId="0" borderId="0" xfId="50" applyFont="1" applyFill="1" applyAlignment="1">
      <alignment horizontal="center" vertical="center"/>
    </xf>
    <xf numFmtId="0" fontId="7" fillId="0" borderId="0" xfId="41" applyFont="1" applyFill="1" applyAlignment="1">
      <alignment vertical="center"/>
    </xf>
    <xf numFmtId="0" fontId="2" fillId="0" borderId="1" xfId="50" applyFont="1" applyFill="1" applyBorder="1" applyAlignment="1"/>
    <xf numFmtId="41" fontId="2" fillId="0" borderId="0" xfId="50" applyNumberFormat="1" applyFill="1"/>
    <xf numFmtId="0" fontId="5" fillId="0" borderId="0" xfId="50" applyFont="1" applyFill="1"/>
    <xf numFmtId="0" fontId="2" fillId="0" borderId="1" xfId="50" applyFont="1" applyFill="1" applyBorder="1" applyAlignment="1">
      <alignment horizontal="center" vertical="center" wrapText="1"/>
    </xf>
    <xf numFmtId="177" fontId="2" fillId="0" borderId="2" xfId="50" applyNumberFormat="1" applyFont="1" applyFill="1" applyBorder="1" applyAlignment="1">
      <alignment horizontal="center" vertical="center" wrapText="1"/>
    </xf>
    <xf numFmtId="177" fontId="2" fillId="0" borderId="3" xfId="50" applyNumberFormat="1" applyFont="1" applyFill="1" applyBorder="1" applyAlignment="1">
      <alignment horizontal="center" vertical="center" wrapText="1"/>
    </xf>
    <xf numFmtId="177" fontId="5" fillId="0" borderId="3" xfId="50" applyNumberFormat="1" applyFont="1" applyFill="1" applyBorder="1" applyAlignment="1">
      <alignment horizontal="center" vertical="center" wrapText="1"/>
    </xf>
    <xf numFmtId="177" fontId="2" fillId="0" borderId="4" xfId="50" applyNumberFormat="1" applyFont="1" applyFill="1" applyBorder="1" applyAlignment="1">
      <alignment horizontal="center" vertical="center" wrapText="1"/>
    </xf>
    <xf numFmtId="10" fontId="2" fillId="0" borderId="4" xfId="50" applyNumberFormat="1" applyFont="1" applyFill="1" applyBorder="1" applyAlignment="1">
      <alignment horizontal="center" vertical="center" wrapText="1"/>
    </xf>
    <xf numFmtId="177" fontId="8" fillId="0" borderId="3" xfId="50" applyNumberFormat="1" applyFont="1" applyFill="1" applyBorder="1" applyAlignment="1">
      <alignment horizontal="center" vertical="center"/>
    </xf>
    <xf numFmtId="10" fontId="2" fillId="0" borderId="3" xfId="50" applyNumberFormat="1" applyFont="1" applyFill="1" applyBorder="1" applyAlignment="1">
      <alignment horizontal="center" vertical="center" wrapText="1"/>
    </xf>
    <xf numFmtId="0" fontId="2" fillId="0" borderId="3" xfId="41" applyFont="1" applyFill="1" applyBorder="1" applyAlignment="1">
      <alignment vertical="center"/>
    </xf>
    <xf numFmtId="41" fontId="2" fillId="0" borderId="3" xfId="41" applyNumberFormat="1" applyFont="1" applyFill="1" applyBorder="1" applyAlignment="1" applyProtection="1">
      <alignment horizontal="center" vertical="center" wrapText="1"/>
    </xf>
    <xf numFmtId="176" fontId="2" fillId="0" borderId="3" xfId="41" applyNumberFormat="1" applyFont="1" applyFill="1" applyBorder="1" applyAlignment="1">
      <alignment horizontal="center" vertical="center" wrapText="1"/>
    </xf>
    <xf numFmtId="0" fontId="9" fillId="0" borderId="0" xfId="41" applyFont="1" applyFill="1" applyAlignment="1">
      <alignment vertical="center"/>
    </xf>
    <xf numFmtId="0" fontId="2" fillId="0" borderId="5" xfId="41" applyFont="1" applyFill="1" applyBorder="1" applyAlignment="1">
      <alignment vertical="center"/>
    </xf>
    <xf numFmtId="41" fontId="2" fillId="0" borderId="3" xfId="50" applyNumberFormat="1" applyFont="1" applyFill="1" applyBorder="1" applyAlignment="1" applyProtection="1">
      <alignment horizontal="center" vertical="center" wrapText="1"/>
    </xf>
    <xf numFmtId="0" fontId="10" fillId="0" borderId="3" xfId="50" applyFont="1" applyFill="1" applyBorder="1" applyAlignment="1">
      <alignment horizontal="center" vertical="center"/>
    </xf>
    <xf numFmtId="41" fontId="10" fillId="0" borderId="3" xfId="50" applyNumberFormat="1" applyFont="1" applyFill="1" applyBorder="1" applyAlignment="1">
      <alignment horizontal="center" vertical="center" wrapText="1"/>
    </xf>
    <xf numFmtId="1" fontId="10" fillId="0" borderId="3" xfId="41" applyNumberFormat="1" applyFont="1" applyFill="1" applyBorder="1" applyAlignment="1" applyProtection="1">
      <alignment horizontal="left" vertical="center"/>
      <protection locked="0"/>
    </xf>
    <xf numFmtId="0" fontId="2" fillId="0" borderId="3" xfId="41" applyNumberFormat="1" applyFont="1" applyFill="1" applyBorder="1" applyAlignment="1" applyProtection="1">
      <alignment horizontal="left" vertical="center" wrapText="1" indent="1"/>
      <protection locked="0"/>
    </xf>
    <xf numFmtId="0" fontId="2" fillId="0" borderId="3" xfId="41" applyNumberFormat="1" applyFont="1" applyFill="1" applyBorder="1" applyAlignment="1" applyProtection="1">
      <alignment horizontal="left" vertical="center" indent="2"/>
      <protection locked="0"/>
    </xf>
    <xf numFmtId="41" fontId="5" fillId="0" borderId="3" xfId="41" applyNumberFormat="1" applyFont="1" applyFill="1" applyBorder="1" applyAlignment="1" applyProtection="1">
      <alignment horizontal="center" vertical="center" wrapText="1"/>
    </xf>
    <xf numFmtId="41" fontId="5" fillId="0" borderId="3" xfId="50" applyNumberFormat="1" applyFont="1" applyFill="1" applyBorder="1" applyAlignment="1" applyProtection="1">
      <alignment horizontal="center" vertical="center" wrapText="1"/>
    </xf>
    <xf numFmtId="1" fontId="2" fillId="0" borderId="3" xfId="41" applyNumberFormat="1" applyFont="1" applyFill="1" applyBorder="1" applyAlignment="1" applyProtection="1">
      <alignment horizontal="left" vertical="center" indent="1"/>
      <protection locked="0"/>
    </xf>
    <xf numFmtId="41" fontId="2" fillId="0" borderId="3" xfId="50" applyNumberFormat="1" applyFont="1" applyFill="1" applyBorder="1" applyAlignment="1" applyProtection="1">
      <alignment horizontal="center" vertical="center" wrapText="1"/>
      <protection locked="0"/>
    </xf>
    <xf numFmtId="176" fontId="2" fillId="0" borderId="3" xfId="41" applyNumberFormat="1" applyFont="1" applyFill="1" applyBorder="1" applyAlignment="1" applyProtection="1">
      <alignment horizontal="center" vertical="center" wrapText="1" shrinkToFit="1"/>
    </xf>
    <xf numFmtId="41" fontId="2" fillId="0" borderId="3" xfId="41" applyNumberFormat="1" applyFont="1" applyFill="1" applyBorder="1" applyAlignment="1" applyProtection="1">
      <alignment horizontal="center" vertical="center" wrapText="1"/>
      <protection locked="0"/>
    </xf>
    <xf numFmtId="0" fontId="2" fillId="0" borderId="3" xfId="41" applyNumberFormat="1" applyFont="1" applyFill="1" applyBorder="1" applyAlignment="1" applyProtection="1">
      <alignment horizontal="left" vertical="center" indent="1"/>
      <protection locked="0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常规_市本级_宜春市二O一九年预算安排情况表（空表，有公式）" xf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_2003年人大预算表（全省）_宜春市二O一九年预算安排情况表（空表，有公式）" xfId="50"/>
    <cellStyle name="常规_市本级" xfId="51"/>
    <cellStyle name="常规_2003年人大预算表（全省）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W68"/>
  <sheetViews>
    <sheetView tabSelected="1" zoomScale="145" zoomScaleNormal="145" topLeftCell="A27" workbookViewId="0">
      <selection activeCell="A39" sqref="A39"/>
    </sheetView>
  </sheetViews>
  <sheetFormatPr defaultColWidth="7" defaultRowHeight="14.25"/>
  <cols>
    <col min="1" max="1" width="30.825" style="2" customWidth="1"/>
    <col min="2" max="2" width="10.8666666666667" style="2" customWidth="1"/>
    <col min="3" max="3" width="11.075" style="7" customWidth="1"/>
    <col min="4" max="4" width="10.65" style="7" customWidth="1"/>
    <col min="5" max="5" width="11.375" style="7" customWidth="1"/>
    <col min="6" max="6" width="8" style="2" customWidth="1"/>
    <col min="7" max="7" width="12" style="2"/>
    <col min="8" max="8" width="7" style="2"/>
    <col min="9" max="10" width="9.375" customWidth="1"/>
    <col min="11" max="16363" width="7" style="2"/>
    <col min="16364" max="16370" width="7" style="8"/>
  </cols>
  <sheetData>
    <row r="1" s="1" customFormat="1" ht="30" customHeight="1" spans="1:10">
      <c r="A1" s="9" t="s">
        <v>0</v>
      </c>
      <c r="B1" s="9"/>
      <c r="C1" s="9"/>
      <c r="D1" s="9"/>
      <c r="E1" s="9"/>
      <c r="G1" s="10"/>
      <c r="I1"/>
      <c r="J1"/>
    </row>
    <row r="2" s="2" customFormat="1" ht="16" customHeight="1" spans="1:16377">
      <c r="A2" s="11"/>
      <c r="B2" s="12"/>
      <c r="C2" s="13"/>
      <c r="D2" s="14" t="s">
        <v>1</v>
      </c>
      <c r="E2" s="14"/>
      <c r="I2"/>
      <c r="J2"/>
      <c r="XEJ2" s="8"/>
      <c r="XEK2" s="8"/>
      <c r="XEL2" s="8"/>
      <c r="XEM2" s="8"/>
      <c r="XEN2" s="8"/>
      <c r="XEO2" s="8"/>
      <c r="XEP2" s="8"/>
      <c r="XEQ2" s="8"/>
      <c r="XER2" s="8"/>
      <c r="XES2" s="8"/>
      <c r="XET2" s="8"/>
      <c r="XEU2" s="8"/>
      <c r="XEV2" s="8"/>
      <c r="XEW2" s="8"/>
    </row>
    <row r="3" s="3" customFormat="1" ht="24" customHeight="1" spans="1:10">
      <c r="A3" s="15" t="s">
        <v>2</v>
      </c>
      <c r="B3" s="16" t="s">
        <v>3</v>
      </c>
      <c r="C3" s="17"/>
      <c r="D3" s="18" t="s">
        <v>4</v>
      </c>
      <c r="E3" s="19" t="s">
        <v>5</v>
      </c>
      <c r="I3"/>
      <c r="J3"/>
    </row>
    <row r="4" s="3" customFormat="1" ht="25" customHeight="1" spans="1:10">
      <c r="A4" s="18"/>
      <c r="B4" s="16" t="s">
        <v>6</v>
      </c>
      <c r="C4" s="16" t="s">
        <v>7</v>
      </c>
      <c r="D4" s="20"/>
      <c r="E4" s="21"/>
      <c r="I4"/>
      <c r="J4"/>
    </row>
    <row r="5" s="3" customFormat="1" ht="23" customHeight="1" spans="1:10">
      <c r="A5" s="22" t="s">
        <v>8</v>
      </c>
      <c r="B5" s="23">
        <v>20638</v>
      </c>
      <c r="C5" s="23">
        <v>24418</v>
      </c>
      <c r="D5" s="23">
        <v>25668</v>
      </c>
      <c r="E5" s="24">
        <f>IF(ISERROR(ROUNDDOWN((D5/B5-1)*100,2)),"",ROUNDDOWN((D5/B5-1)*100,2))</f>
        <v>24.37</v>
      </c>
      <c r="I5"/>
      <c r="J5"/>
    </row>
    <row r="6" s="3" customFormat="1" ht="23" customHeight="1" spans="1:10">
      <c r="A6" s="22" t="s">
        <v>9</v>
      </c>
      <c r="B6" s="23">
        <v>0</v>
      </c>
      <c r="C6" s="23">
        <v>0</v>
      </c>
      <c r="D6" s="23">
        <v>0</v>
      </c>
      <c r="E6" s="24" t="str">
        <f t="shared" ref="E6:E35" si="0">IF(ISERROR(ROUNDDOWN((D6/B6-1)*100,2)),"",ROUNDDOWN((D6/B6-1)*100,2))</f>
        <v/>
      </c>
      <c r="I6"/>
      <c r="J6"/>
    </row>
    <row r="7" s="3" customFormat="1" ht="23" customHeight="1" spans="1:10">
      <c r="A7" s="22" t="s">
        <v>10</v>
      </c>
      <c r="B7" s="23">
        <v>140</v>
      </c>
      <c r="C7" s="23">
        <v>171</v>
      </c>
      <c r="D7" s="23">
        <v>135</v>
      </c>
      <c r="E7" s="24">
        <f t="shared" si="0"/>
        <v>-3.57</v>
      </c>
      <c r="I7"/>
      <c r="J7"/>
    </row>
    <row r="8" s="3" customFormat="1" ht="23" customHeight="1" spans="1:10">
      <c r="A8" s="22" t="s">
        <v>11</v>
      </c>
      <c r="B8" s="23">
        <v>12657</v>
      </c>
      <c r="C8" s="23">
        <v>17778</v>
      </c>
      <c r="D8" s="23">
        <v>14682</v>
      </c>
      <c r="E8" s="24">
        <f t="shared" si="0"/>
        <v>15.99</v>
      </c>
      <c r="I8"/>
      <c r="J8"/>
    </row>
    <row r="9" s="3" customFormat="1" ht="23" customHeight="1" spans="1:10">
      <c r="A9" s="22" t="s">
        <v>12</v>
      </c>
      <c r="B9" s="23">
        <v>43454</v>
      </c>
      <c r="C9" s="23">
        <v>73917</v>
      </c>
      <c r="D9" s="23">
        <v>60672</v>
      </c>
      <c r="E9" s="24">
        <f t="shared" si="0"/>
        <v>39.62</v>
      </c>
      <c r="I9"/>
      <c r="J9"/>
    </row>
    <row r="10" s="3" customFormat="1" ht="23" customHeight="1" spans="1:10">
      <c r="A10" s="22" t="s">
        <v>13</v>
      </c>
      <c r="B10" s="23">
        <v>19366</v>
      </c>
      <c r="C10" s="23">
        <v>27843</v>
      </c>
      <c r="D10" s="23">
        <v>18802</v>
      </c>
      <c r="E10" s="24">
        <f t="shared" si="0"/>
        <v>-2.91</v>
      </c>
      <c r="I10"/>
      <c r="J10"/>
    </row>
    <row r="11" s="3" customFormat="1" ht="23" customHeight="1" spans="1:10">
      <c r="A11" s="22" t="s">
        <v>14</v>
      </c>
      <c r="B11" s="23">
        <v>2521</v>
      </c>
      <c r="C11" s="23">
        <v>5055</v>
      </c>
      <c r="D11" s="23">
        <v>2470</v>
      </c>
      <c r="E11" s="24">
        <f t="shared" si="0"/>
        <v>-2.02</v>
      </c>
      <c r="I11"/>
      <c r="J11"/>
    </row>
    <row r="12" s="3" customFormat="1" ht="23" customHeight="1" spans="1:10">
      <c r="A12" s="22" t="s">
        <v>15</v>
      </c>
      <c r="B12" s="23">
        <v>61442</v>
      </c>
      <c r="C12" s="23">
        <v>64901</v>
      </c>
      <c r="D12" s="23">
        <v>55790</v>
      </c>
      <c r="E12" s="24">
        <f t="shared" si="0"/>
        <v>-9.19</v>
      </c>
      <c r="I12"/>
      <c r="J12"/>
    </row>
    <row r="13" s="3" customFormat="1" ht="23" customHeight="1" spans="1:10">
      <c r="A13" s="22" t="s">
        <v>16</v>
      </c>
      <c r="B13" s="23">
        <v>38354</v>
      </c>
      <c r="C13" s="23">
        <v>40146</v>
      </c>
      <c r="D13" s="23">
        <v>38990</v>
      </c>
      <c r="E13" s="24">
        <f t="shared" si="0"/>
        <v>1.65</v>
      </c>
      <c r="I13"/>
      <c r="J13"/>
    </row>
    <row r="14" s="3" customFormat="1" ht="23" customHeight="1" spans="1:10">
      <c r="A14" s="22" t="s">
        <v>17</v>
      </c>
      <c r="B14" s="23">
        <v>7750</v>
      </c>
      <c r="C14" s="23">
        <v>13841</v>
      </c>
      <c r="D14" s="23">
        <v>8616</v>
      </c>
      <c r="E14" s="24">
        <f t="shared" si="0"/>
        <v>11.17</v>
      </c>
      <c r="I14"/>
      <c r="J14"/>
    </row>
    <row r="15" s="3" customFormat="1" ht="23" customHeight="1" spans="1:10">
      <c r="A15" s="22" t="s">
        <v>18</v>
      </c>
      <c r="B15" s="23">
        <v>20139</v>
      </c>
      <c r="C15" s="23">
        <v>25432</v>
      </c>
      <c r="D15" s="23">
        <v>11029</v>
      </c>
      <c r="E15" s="24">
        <f t="shared" si="0"/>
        <v>-45.23</v>
      </c>
      <c r="I15"/>
      <c r="J15"/>
    </row>
    <row r="16" s="3" customFormat="1" ht="23" customHeight="1" spans="1:10">
      <c r="A16" s="22" t="s">
        <v>19</v>
      </c>
      <c r="B16" s="23">
        <v>42570</v>
      </c>
      <c r="C16" s="23">
        <v>44103</v>
      </c>
      <c r="D16" s="23">
        <v>36261</v>
      </c>
      <c r="E16" s="24">
        <f t="shared" si="0"/>
        <v>-14.82</v>
      </c>
      <c r="I16"/>
      <c r="J16"/>
    </row>
    <row r="17" s="3" customFormat="1" ht="23" customHeight="1" spans="1:10">
      <c r="A17" s="22" t="s">
        <v>20</v>
      </c>
      <c r="B17" s="23">
        <v>683</v>
      </c>
      <c r="C17" s="23">
        <v>5100</v>
      </c>
      <c r="D17" s="23">
        <v>11360</v>
      </c>
      <c r="E17" s="24">
        <f t="shared" si="0"/>
        <v>1563.25</v>
      </c>
      <c r="G17" s="25"/>
      <c r="I17"/>
      <c r="J17"/>
    </row>
    <row r="18" s="3" customFormat="1" ht="23" customHeight="1" spans="1:10">
      <c r="A18" s="22" t="s">
        <v>21</v>
      </c>
      <c r="B18" s="23">
        <v>12978</v>
      </c>
      <c r="C18" s="23">
        <v>14752</v>
      </c>
      <c r="D18" s="23">
        <v>10914</v>
      </c>
      <c r="E18" s="24">
        <f t="shared" si="0"/>
        <v>-15.9</v>
      </c>
      <c r="G18" s="25"/>
      <c r="I18"/>
      <c r="J18"/>
    </row>
    <row r="19" s="3" customFormat="1" ht="23" customHeight="1" spans="1:10">
      <c r="A19" s="22" t="s">
        <v>22</v>
      </c>
      <c r="B19" s="23">
        <v>142</v>
      </c>
      <c r="C19" s="23">
        <v>401</v>
      </c>
      <c r="D19" s="23">
        <v>103</v>
      </c>
      <c r="E19" s="24">
        <f t="shared" si="0"/>
        <v>-27.46</v>
      </c>
      <c r="I19"/>
      <c r="J19"/>
    </row>
    <row r="20" s="3" customFormat="1" ht="23" customHeight="1" spans="1:10">
      <c r="A20" s="22" t="s">
        <v>23</v>
      </c>
      <c r="B20" s="23">
        <v>0</v>
      </c>
      <c r="C20" s="23">
        <v>174</v>
      </c>
      <c r="D20" s="23">
        <v>0</v>
      </c>
      <c r="E20" s="24" t="str">
        <f t="shared" si="0"/>
        <v/>
      </c>
      <c r="I20"/>
      <c r="J20"/>
    </row>
    <row r="21" s="3" customFormat="1" ht="23" customHeight="1" spans="1:10">
      <c r="A21" s="22" t="s">
        <v>24</v>
      </c>
      <c r="B21" s="23">
        <v>0</v>
      </c>
      <c r="C21" s="23">
        <v>0</v>
      </c>
      <c r="D21" s="23">
        <v>0</v>
      </c>
      <c r="E21" s="24" t="str">
        <f t="shared" si="0"/>
        <v/>
      </c>
      <c r="I21"/>
      <c r="J21"/>
    </row>
    <row r="22" s="3" customFormat="1" ht="23" customHeight="1" spans="1:10">
      <c r="A22" s="22" t="s">
        <v>25</v>
      </c>
      <c r="B22" s="23">
        <v>1542</v>
      </c>
      <c r="C22" s="23">
        <v>1834</v>
      </c>
      <c r="D22" s="23">
        <v>1726</v>
      </c>
      <c r="E22" s="24">
        <f t="shared" si="0"/>
        <v>11.93</v>
      </c>
      <c r="I22"/>
      <c r="J22"/>
    </row>
    <row r="23" s="3" customFormat="1" ht="23" customHeight="1" spans="1:10">
      <c r="A23" s="22" t="s">
        <v>26</v>
      </c>
      <c r="B23" s="23">
        <v>16951</v>
      </c>
      <c r="C23" s="23">
        <v>17391</v>
      </c>
      <c r="D23" s="23">
        <v>11338</v>
      </c>
      <c r="E23" s="24">
        <f t="shared" si="0"/>
        <v>-33.11</v>
      </c>
      <c r="I23"/>
      <c r="J23"/>
    </row>
    <row r="24" s="3" customFormat="1" ht="23" customHeight="1" spans="1:10">
      <c r="A24" s="22" t="s">
        <v>27</v>
      </c>
      <c r="B24" s="23">
        <v>1675</v>
      </c>
      <c r="C24" s="23">
        <v>1348</v>
      </c>
      <c r="D24" s="23">
        <v>602</v>
      </c>
      <c r="E24" s="24">
        <f t="shared" si="0"/>
        <v>-64.05</v>
      </c>
      <c r="I24"/>
      <c r="J24"/>
    </row>
    <row r="25" s="3" customFormat="1" ht="23" customHeight="1" spans="1:10">
      <c r="A25" s="22" t="s">
        <v>28</v>
      </c>
      <c r="B25" s="23">
        <v>1434</v>
      </c>
      <c r="C25" s="23">
        <v>2019</v>
      </c>
      <c r="D25" s="23">
        <v>1602</v>
      </c>
      <c r="E25" s="24">
        <f t="shared" si="0"/>
        <v>11.71</v>
      </c>
      <c r="I25"/>
      <c r="J25"/>
    </row>
    <row r="26" s="3" customFormat="1" ht="23" customHeight="1" spans="1:10">
      <c r="A26" s="22" t="s">
        <v>29</v>
      </c>
      <c r="B26" s="23">
        <v>4000</v>
      </c>
      <c r="C26" s="23">
        <v>0</v>
      </c>
      <c r="D26" s="23">
        <v>4100</v>
      </c>
      <c r="E26" s="24">
        <f t="shared" si="0"/>
        <v>2.49</v>
      </c>
      <c r="G26" s="25"/>
      <c r="I26"/>
      <c r="J26"/>
    </row>
    <row r="27" s="3" customFormat="1" ht="30" customHeight="1" spans="1:10">
      <c r="A27" s="26" t="s">
        <v>30</v>
      </c>
      <c r="B27" s="27">
        <v>14391</v>
      </c>
      <c r="C27" s="27">
        <v>1104</v>
      </c>
      <c r="D27" s="27">
        <v>20415</v>
      </c>
      <c r="E27" s="24">
        <f t="shared" si="0"/>
        <v>41.85</v>
      </c>
      <c r="G27" s="25"/>
      <c r="I27"/>
      <c r="J27"/>
    </row>
    <row r="28" s="4" customFormat="1" ht="23" customHeight="1" spans="1:10">
      <c r="A28" s="26" t="s">
        <v>31</v>
      </c>
      <c r="B28" s="23">
        <v>2980</v>
      </c>
      <c r="C28" s="23">
        <v>3131</v>
      </c>
      <c r="D28" s="23">
        <v>3750</v>
      </c>
      <c r="E28" s="24">
        <f t="shared" si="0"/>
        <v>25.83</v>
      </c>
      <c r="G28" s="3"/>
      <c r="I28"/>
      <c r="J28"/>
    </row>
    <row r="29" s="3" customFormat="1" ht="23" customHeight="1" spans="1:10">
      <c r="A29" s="26" t="s">
        <v>32</v>
      </c>
      <c r="B29" s="27">
        <v>20</v>
      </c>
      <c r="C29" s="27">
        <v>35</v>
      </c>
      <c r="D29" s="27">
        <v>50</v>
      </c>
      <c r="E29" s="24">
        <f t="shared" si="0"/>
        <v>150</v>
      </c>
      <c r="I29"/>
      <c r="J29"/>
    </row>
    <row r="30" s="3" customFormat="1" ht="23" customHeight="1" spans="1:10">
      <c r="A30" s="28" t="s">
        <v>33</v>
      </c>
      <c r="B30" s="29">
        <f>SUM(B5:B29)</f>
        <v>325827</v>
      </c>
      <c r="C30" s="29">
        <f>SUM(C5:C29)</f>
        <v>384894</v>
      </c>
      <c r="D30" s="29">
        <f>SUM(D5:D29)</f>
        <v>339075</v>
      </c>
      <c r="E30" s="24">
        <f t="shared" si="0"/>
        <v>4.06</v>
      </c>
      <c r="I30"/>
      <c r="J30"/>
    </row>
    <row r="31" s="3" customFormat="1" ht="23" customHeight="1" spans="1:10">
      <c r="A31" s="30" t="s">
        <v>34</v>
      </c>
      <c r="B31" s="29">
        <f>SUM(B33:B40)</f>
        <v>11345</v>
      </c>
      <c r="C31" s="29">
        <f t="shared" ref="B31:D31" si="1">SUM(C33:C40)</f>
        <v>31531</v>
      </c>
      <c r="D31" s="29">
        <f t="shared" si="1"/>
        <v>18398</v>
      </c>
      <c r="E31" s="24">
        <f t="shared" si="0"/>
        <v>62.16</v>
      </c>
      <c r="I31"/>
      <c r="J31"/>
    </row>
    <row r="32" s="3" customFormat="1" ht="23" customHeight="1" spans="1:10">
      <c r="A32" s="31" t="s">
        <v>35</v>
      </c>
      <c r="B32" s="29"/>
      <c r="C32" s="29"/>
      <c r="D32" s="29"/>
      <c r="E32" s="24"/>
      <c r="I32"/>
      <c r="J32"/>
    </row>
    <row r="33" s="3" customFormat="1" ht="23" customHeight="1" spans="1:10">
      <c r="A33" s="32" t="s">
        <v>36</v>
      </c>
      <c r="B33" s="23"/>
      <c r="C33" s="23"/>
      <c r="D33" s="33"/>
      <c r="E33" s="24" t="str">
        <f>IF(ISERROR(ROUNDDOWN((D33/B33-1)*100,2)),"",ROUNDDOWN((D33/B33-1)*100,2))</f>
        <v/>
      </c>
      <c r="I33"/>
      <c r="J33"/>
    </row>
    <row r="34" s="3" customFormat="1" ht="23" customHeight="1" spans="1:10">
      <c r="A34" s="32" t="s">
        <v>37</v>
      </c>
      <c r="B34" s="27"/>
      <c r="C34" s="23"/>
      <c r="D34" s="34"/>
      <c r="E34" s="24" t="str">
        <f>IF(ISERROR(ROUNDDOWN((D34/B34-1)*100,2)),"",ROUNDDOWN((D34/B34-1)*100,2))</f>
        <v/>
      </c>
      <c r="I34"/>
      <c r="J34"/>
    </row>
    <row r="35" s="3" customFormat="1" ht="23" customHeight="1" spans="1:10">
      <c r="A35" s="32" t="s">
        <v>38</v>
      </c>
      <c r="B35" s="27"/>
      <c r="C35" s="23"/>
      <c r="D35" s="34"/>
      <c r="E35" s="24" t="str">
        <f>IF(ISERROR(ROUNDDOWN((D35/B35-1)*100,2)),"",ROUNDDOWN((D35/B35-1)*100,2))</f>
        <v/>
      </c>
      <c r="I35"/>
      <c r="J35"/>
    </row>
    <row r="36" s="3" customFormat="1" ht="23" customHeight="1" spans="1:10">
      <c r="A36" s="35" t="s">
        <v>39</v>
      </c>
      <c r="B36" s="36">
        <v>11343</v>
      </c>
      <c r="C36" s="36">
        <v>11655</v>
      </c>
      <c r="D36" s="36">
        <v>11803</v>
      </c>
      <c r="E36" s="37">
        <v>4.1</v>
      </c>
      <c r="I36"/>
      <c r="J36"/>
    </row>
    <row r="37" s="3" customFormat="1" ht="23" customHeight="1" spans="1:10">
      <c r="A37" s="35" t="s">
        <v>40</v>
      </c>
      <c r="B37" s="36"/>
      <c r="C37" s="38"/>
      <c r="D37" s="36"/>
      <c r="E37" s="37" t="s">
        <v>41</v>
      </c>
      <c r="I37"/>
      <c r="J37"/>
    </row>
    <row r="38" s="3" customFormat="1" ht="23" customHeight="1" spans="1:10">
      <c r="A38" s="39" t="s">
        <v>42</v>
      </c>
      <c r="B38" s="36">
        <v>2</v>
      </c>
      <c r="C38" s="38">
        <v>7657</v>
      </c>
      <c r="D38" s="36">
        <v>2</v>
      </c>
      <c r="E38" s="37">
        <v>0</v>
      </c>
      <c r="I38"/>
      <c r="J38"/>
    </row>
    <row r="39" s="3" customFormat="1" ht="23" customHeight="1" spans="1:10">
      <c r="A39" s="39" t="s">
        <v>43</v>
      </c>
      <c r="B39" s="38"/>
      <c r="C39" s="38">
        <v>10656</v>
      </c>
      <c r="D39" s="38">
        <v>6593</v>
      </c>
      <c r="E39" s="37" t="s">
        <v>41</v>
      </c>
      <c r="I39"/>
      <c r="J39"/>
    </row>
    <row r="40" s="3" customFormat="1" ht="23" customHeight="1" spans="1:10">
      <c r="A40" s="39" t="s">
        <v>44</v>
      </c>
      <c r="B40" s="36"/>
      <c r="C40" s="36">
        <v>1563</v>
      </c>
      <c r="D40" s="36"/>
      <c r="E40" s="37" t="s">
        <v>41</v>
      </c>
      <c r="I40"/>
      <c r="J40"/>
    </row>
    <row r="41" s="5" customFormat="1" ht="23" customHeight="1" spans="1:10">
      <c r="A41" s="28" t="s">
        <v>45</v>
      </c>
      <c r="B41" s="29">
        <f t="shared" ref="B41:D41" si="2">SUM(B30:B31)</f>
        <v>337172</v>
      </c>
      <c r="C41" s="29">
        <f t="shared" si="2"/>
        <v>416425</v>
      </c>
      <c r="D41" s="29">
        <f t="shared" si="2"/>
        <v>357473</v>
      </c>
      <c r="E41" s="24">
        <f>IF(ISERROR(ROUNDDOWN((D41/B41-1)*100,2)),"",ROUNDDOWN((D41/B41-1)*100,2))</f>
        <v>6.02</v>
      </c>
      <c r="I41"/>
      <c r="J41"/>
    </row>
    <row r="42" s="6" customFormat="1" customHeight="1" spans="1:10">
      <c r="A42" s="2"/>
      <c r="B42" s="2"/>
      <c r="C42" s="7"/>
      <c r="D42" s="7"/>
      <c r="E42" s="7"/>
      <c r="I42"/>
      <c r="J42"/>
    </row>
    <row r="43" s="6" customFormat="1" spans="1:10">
      <c r="A43" s="2"/>
      <c r="B43" s="2"/>
      <c r="C43" s="7"/>
      <c r="D43" s="7"/>
      <c r="E43" s="7"/>
      <c r="I43"/>
      <c r="J43"/>
    </row>
    <row r="44" s="6" customFormat="1" spans="1:10">
      <c r="A44" s="2"/>
      <c r="B44" s="2"/>
      <c r="C44" s="7"/>
      <c r="D44" s="7"/>
      <c r="E44" s="7"/>
      <c r="I44"/>
      <c r="J44"/>
    </row>
    <row r="45" s="6" customFormat="1" spans="1:10">
      <c r="A45" s="2"/>
      <c r="B45" s="2"/>
      <c r="C45" s="7"/>
      <c r="D45" s="7"/>
      <c r="E45" s="7"/>
      <c r="I45"/>
      <c r="J45"/>
    </row>
    <row r="46" s="6" customFormat="1" spans="1:10">
      <c r="A46" s="2"/>
      <c r="B46" s="2"/>
      <c r="C46" s="7"/>
      <c r="D46" s="7"/>
      <c r="E46" s="7"/>
      <c r="I46"/>
      <c r="J46"/>
    </row>
    <row r="47" s="6" customFormat="1" spans="1:10">
      <c r="A47" s="2"/>
      <c r="B47" s="2"/>
      <c r="C47" s="7"/>
      <c r="D47" s="7"/>
      <c r="E47" s="7"/>
      <c r="I47"/>
      <c r="J47"/>
    </row>
    <row r="48" s="6" customFormat="1" spans="1:10">
      <c r="A48" s="2"/>
      <c r="B48" s="2"/>
      <c r="C48" s="7"/>
      <c r="D48" s="7"/>
      <c r="E48" s="7"/>
      <c r="I48"/>
      <c r="J48"/>
    </row>
    <row r="49" s="6" customFormat="1" spans="1:10">
      <c r="A49" s="2"/>
      <c r="B49" s="2"/>
      <c r="C49" s="7"/>
      <c r="D49" s="7"/>
      <c r="E49" s="7"/>
      <c r="I49"/>
      <c r="J49"/>
    </row>
    <row r="50" s="6" customFormat="1" spans="1:10">
      <c r="A50" s="2"/>
      <c r="B50" s="2"/>
      <c r="C50" s="7"/>
      <c r="D50" s="7"/>
      <c r="E50" s="7"/>
      <c r="I50"/>
      <c r="J50"/>
    </row>
    <row r="51" s="6" customFormat="1" spans="1:10">
      <c r="A51" s="2"/>
      <c r="B51" s="2"/>
      <c r="C51" s="7"/>
      <c r="D51" s="7"/>
      <c r="E51" s="7"/>
      <c r="I51"/>
      <c r="J51"/>
    </row>
    <row r="52" s="6" customFormat="1" spans="1:10">
      <c r="A52" s="2"/>
      <c r="B52" s="2"/>
      <c r="C52" s="7"/>
      <c r="D52" s="7"/>
      <c r="E52" s="7"/>
      <c r="I52"/>
      <c r="J52"/>
    </row>
    <row r="53" s="6" customFormat="1" spans="1:10">
      <c r="A53" s="2"/>
      <c r="B53" s="2"/>
      <c r="C53" s="7"/>
      <c r="D53" s="7"/>
      <c r="E53" s="7"/>
      <c r="I53"/>
      <c r="J53"/>
    </row>
    <row r="54" s="6" customFormat="1" spans="1:10">
      <c r="A54" s="2"/>
      <c r="B54" s="2"/>
      <c r="C54" s="7"/>
      <c r="D54" s="7"/>
      <c r="E54" s="7"/>
      <c r="I54"/>
      <c r="J54"/>
    </row>
    <row r="55" s="6" customFormat="1" spans="1:10">
      <c r="A55" s="2"/>
      <c r="B55" s="2"/>
      <c r="C55" s="7"/>
      <c r="D55" s="7"/>
      <c r="E55" s="7"/>
      <c r="I55"/>
      <c r="J55"/>
    </row>
    <row r="56" s="6" customFormat="1" spans="1:10">
      <c r="A56" s="2"/>
      <c r="B56" s="2"/>
      <c r="C56" s="7"/>
      <c r="D56" s="7"/>
      <c r="E56" s="7"/>
      <c r="I56"/>
      <c r="J56"/>
    </row>
    <row r="57" s="6" customFormat="1" spans="1:10">
      <c r="A57" s="2"/>
      <c r="B57" s="2"/>
      <c r="C57" s="7"/>
      <c r="D57" s="7"/>
      <c r="E57" s="7"/>
      <c r="I57"/>
      <c r="J57"/>
    </row>
    <row r="58" s="6" customFormat="1" spans="1:10">
      <c r="A58" s="2"/>
      <c r="B58" s="2"/>
      <c r="C58" s="7"/>
      <c r="D58" s="7"/>
      <c r="E58" s="7"/>
      <c r="I58"/>
      <c r="J58"/>
    </row>
    <row r="59" s="6" customFormat="1" spans="1:10">
      <c r="A59" s="2"/>
      <c r="B59" s="2"/>
      <c r="C59" s="7"/>
      <c r="D59" s="7"/>
      <c r="E59" s="7"/>
      <c r="I59"/>
      <c r="J59"/>
    </row>
    <row r="60" s="6" customFormat="1" spans="1:10">
      <c r="A60" s="2"/>
      <c r="B60" s="2"/>
      <c r="C60" s="7"/>
      <c r="D60" s="7"/>
      <c r="E60" s="7"/>
      <c r="I60"/>
      <c r="J60"/>
    </row>
    <row r="61" s="6" customFormat="1" spans="1:10">
      <c r="A61" s="2"/>
      <c r="B61" s="2"/>
      <c r="C61" s="7"/>
      <c r="D61" s="7"/>
      <c r="E61" s="7"/>
      <c r="I61"/>
      <c r="J61"/>
    </row>
    <row r="62" s="6" customFormat="1" spans="1:10">
      <c r="A62" s="2"/>
      <c r="B62" s="2"/>
      <c r="C62" s="7"/>
      <c r="D62" s="7"/>
      <c r="E62" s="7"/>
      <c r="I62"/>
      <c r="J62"/>
    </row>
    <row r="63" s="6" customFormat="1" spans="1:10">
      <c r="A63" s="2"/>
      <c r="B63" s="2"/>
      <c r="C63" s="7"/>
      <c r="D63" s="7"/>
      <c r="E63" s="7"/>
      <c r="I63"/>
      <c r="J63"/>
    </row>
    <row r="64" s="6" customFormat="1" spans="1:10">
      <c r="A64" s="2"/>
      <c r="B64" s="2"/>
      <c r="C64" s="7"/>
      <c r="D64" s="7"/>
      <c r="E64" s="7"/>
      <c r="I64"/>
      <c r="J64"/>
    </row>
    <row r="65" s="6" customFormat="1" spans="1:10">
      <c r="A65" s="2"/>
      <c r="B65" s="2"/>
      <c r="C65" s="7"/>
      <c r="D65" s="7"/>
      <c r="E65" s="7"/>
      <c r="I65"/>
      <c r="J65"/>
    </row>
    <row r="66" s="6" customFormat="1" spans="1:10">
      <c r="A66" s="2"/>
      <c r="B66" s="2"/>
      <c r="C66" s="7"/>
      <c r="D66" s="7"/>
      <c r="E66" s="7"/>
      <c r="I66"/>
      <c r="J66"/>
    </row>
    <row r="67" s="6" customFormat="1" spans="1:10">
      <c r="A67" s="2"/>
      <c r="B67" s="2"/>
      <c r="C67" s="7"/>
      <c r="D67" s="7"/>
      <c r="E67" s="7"/>
      <c r="I67"/>
      <c r="J67"/>
    </row>
    <row r="68" s="6" customFormat="1" spans="1:10">
      <c r="A68" s="2"/>
      <c r="B68" s="2"/>
      <c r="C68" s="7"/>
      <c r="D68" s="7"/>
      <c r="E68" s="7"/>
      <c r="I68"/>
      <c r="J68"/>
    </row>
  </sheetData>
  <mergeCells count="6">
    <mergeCell ref="A1:E1"/>
    <mergeCell ref="D2:E2"/>
    <mergeCell ref="B3:C3"/>
    <mergeCell ref="A3:A4"/>
    <mergeCell ref="D3:D4"/>
    <mergeCell ref="E3:E4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2020-06-02T07:21:00Z</dcterms:created>
  <dcterms:modified xsi:type="dcterms:W3CDTF">2021-02-07T02:31:46Z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